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Баранниковская\замена\25.04.2025 1н5д по меню кроме печени\"/>
    </mc:Choice>
  </mc:AlternateContent>
  <bookViews>
    <workbookView xWindow="0" yWindow="0" windowWidth="10150" windowHeight="5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8" i="1"/>
  <c r="I8" i="1"/>
  <c r="H8" i="1"/>
  <c r="J7" i="1"/>
  <c r="I7" i="1"/>
  <c r="H7" i="1"/>
  <c r="J5" i="1"/>
  <c r="H5" i="1"/>
  <c r="G9" i="1"/>
  <c r="G8" i="1"/>
  <c r="G7" i="1"/>
  <c r="G5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<sst xmlns="http://schemas.openxmlformats.org/spreadsheetml/2006/main" count="26" uniqueCount="25">
  <si>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</si>
  <si>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</si>
  <si>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</si>
  <si>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</si>
  <si>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</si>
  <si>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</si>
  <si>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</si>
  <si>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</si>
  <si>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</si>
  <si>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</si>
  <si>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</si>
  <si>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</si>
  <si>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</si>
  <si>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</si>
  <si>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</si>
  <si>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</si>
  <si>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>Баранниковской СОШ 1-4 класс</t>
  </si>
  <si>
    <t>гор.блюдо</t>
  </si>
  <si>
    <t xml:space="preserve">Хлеб пшеничный витаминизированный </t>
  </si>
  <si>
    <t>Кондитерское изделие</t>
  </si>
  <si>
    <t xml:space="preserve">Запеканка рисовая с творогом </t>
  </si>
  <si>
    <t>Джем (повидло)</t>
  </si>
  <si>
    <t>Чай с лимоном и сахаром</t>
  </si>
  <si>
    <t>Хлеб ржаной витаминизированный</t>
  </si>
  <si>
    <t> 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</si>
</sst>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0"/>
      <name val="Arial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0" fillId="2" borderId="19" xfId="0" applyFill="1" applyBorder="1"/>
    <xf numFmtId="0" fontId="0" fillId="0" borderId="23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4" borderId="24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right" vertical="top" wrapText="1"/>
    </xf>
    <xf numFmtId="2" fontId="4" fillId="4" borderId="1" xfId="0" applyNumberFormat="1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right" vertical="top" wrapText="1"/>
    </xf>
    <xf numFmtId="2" fontId="4" fillId="5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2" t="s">
        <v>16</v>
      </c>
      <c r="C1" s="73"/>
      <c r="D1" s="74"/>
      <c r="E1" t="s">
        <v>11</v>
      </c>
      <c r="F1" s="10"/>
      <c r="I1" t="s">
        <v>1</v>
      </c>
      <c r="J1" s="9">
        <v>45772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57" t="s">
        <v>9</v>
      </c>
    </row>
    <row r="4" spans="1:10" x14ac:dyDescent="0.35">
      <c r="A4" s="1" t="s">
        <v>10</v>
      </c>
      <c r="B4" s="14" t="s">
        <v>17</v>
      </c>
      <c r="C4" s="45"/>
      <c r="D4" s="63" t="s">
        <v>20</v>
      </c>
      <c r="E4" s="64">
        <v>200</v>
      </c>
      <c r="F4" s="65">
        <v>80.59</v>
      </c>
      <c r="G4" s="66">
        <v>356.2</v>
      </c>
      <c r="H4" s="66">
        <v>25.4</v>
      </c>
      <c r="I4" s="66">
        <v>9.4</v>
      </c>
      <c r="J4" s="66">
        <v>42.4</v>
      </c>
    </row>
    <row r="5" spans="1:10" x14ac:dyDescent="0.35">
      <c r="A5" s="2"/>
      <c r="B5" s="14"/>
      <c r="C5" s="46"/>
      <c r="D5" s="67" t="s">
        <v>21</v>
      </c>
      <c r="E5" s="68">
        <v>20</v>
      </c>
      <c r="F5" s="69">
        <v>3.55</v>
      </c>
      <c r="G5" s="60">
        <f>(20/15)*20.13</f>
        <v>26.839999999999996</v>
      </c>
      <c r="H5" s="60">
        <f>(20/15)*0.15</f>
        <v>0.19999999999999998</v>
      </c>
      <c r="I5" s="60" t="s">
        <v>24</v>
      </c>
      <c r="J5" s="60">
        <f>(20/15)*19.59</f>
        <v>26.119999999999997</v>
      </c>
    </row>
    <row r="6" spans="1:10" x14ac:dyDescent="0.35">
      <c r="A6" s="2"/>
      <c r="B6" s="14" t="s">
        <v>15</v>
      </c>
      <c r="C6" s="46"/>
      <c r="D6" s="63" t="s">
        <v>22</v>
      </c>
      <c r="E6" s="64">
        <v>200</v>
      </c>
      <c r="F6" s="65">
        <v>6.89</v>
      </c>
      <c r="G6" s="60">
        <v>36.9</v>
      </c>
      <c r="H6" s="60">
        <v>0.11</v>
      </c>
      <c r="I6" s="60">
        <v>1.7999999999999999E-2</v>
      </c>
      <c r="J6" s="60">
        <v>9.18</v>
      </c>
    </row>
    <row r="7" spans="1:10" x14ac:dyDescent="0.35">
      <c r="A7" s="2"/>
      <c r="B7" s="14" t="s">
        <v>12</v>
      </c>
      <c r="C7" s="47"/>
      <c r="D7" s="63" t="s">
        <v>18</v>
      </c>
      <c r="E7" s="64">
        <v>52</v>
      </c>
      <c r="F7" s="65">
        <v>4.18</v>
      </c>
      <c r="G7" s="70">
        <f>52/40*120.6</f>
        <v>156.78</v>
      </c>
      <c r="H7" s="71">
        <f>52/40*5.08</f>
        <v>6.6040000000000001</v>
      </c>
      <c r="I7" s="70">
        <f>52/40*0.8</f>
        <v>1.04</v>
      </c>
      <c r="J7" s="70">
        <f>52/40*22.16</f>
        <v>28.808</v>
      </c>
    </row>
    <row r="8" spans="1:10" x14ac:dyDescent="0.35">
      <c r="A8" s="2"/>
      <c r="B8" s="14" t="s">
        <v>12</v>
      </c>
      <c r="C8" s="47"/>
      <c r="D8" s="63" t="s">
        <v>23</v>
      </c>
      <c r="E8" s="64">
        <v>50</v>
      </c>
      <c r="F8" s="65">
        <v>4.08</v>
      </c>
      <c r="G8" s="70">
        <f>50/20*54.3</f>
        <v>135.75</v>
      </c>
      <c r="H8" s="70">
        <f>50/20*1.66</f>
        <v>4.1499999999999995</v>
      </c>
      <c r="I8" s="70">
        <f>50/20*0.3</f>
        <v>0.75</v>
      </c>
      <c r="J8" s="70">
        <f>50/20*9.6</f>
        <v>24</v>
      </c>
    </row>
    <row r="9" spans="1:10" ht="15" thickBot="1" x14ac:dyDescent="0.4">
      <c r="A9" s="3"/>
      <c r="B9" s="4"/>
      <c r="C9" s="51"/>
      <c r="D9" s="63" t="s">
        <v>19</v>
      </c>
      <c r="E9" s="64">
        <v>40</v>
      </c>
      <c r="F9" s="65">
        <v>5.71</v>
      </c>
      <c r="G9" s="70">
        <f>50.4*2</f>
        <v>100.8</v>
      </c>
      <c r="H9" s="70">
        <f>4.08*2</f>
        <v>8.16</v>
      </c>
      <c r="I9" s="70">
        <f>3.68*2</f>
        <v>7.36</v>
      </c>
      <c r="J9" s="70">
        <f>0.24*2</f>
        <v>0.48</v>
      </c>
    </row>
    <row r="10" spans="1:10" x14ac:dyDescent="0.35">
      <c r="A10" s="1"/>
      <c r="B10" s="56"/>
      <c r="C10" s="52"/>
      <c r="D10" s="61"/>
      <c r="E10" s="62"/>
      <c r="F10" s="13"/>
      <c r="G10" s="13"/>
      <c r="H10" s="58"/>
      <c r="I10" s="58"/>
      <c r="J10" s="59"/>
    </row>
    <row r="11" spans="1:10" x14ac:dyDescent="0.35">
      <c r="A11" s="2"/>
      <c r="B11" s="48"/>
      <c r="C11" s="53"/>
      <c r="D11" s="15"/>
      <c r="E11" s="7"/>
      <c r="F11" s="11"/>
      <c r="G11" s="11"/>
      <c r="H11" s="50"/>
      <c r="I11" s="50"/>
      <c r="J11" s="54"/>
    </row>
    <row r="12" spans="1:10" ht="15" thickBot="1" x14ac:dyDescent="0.4">
      <c r="A12" s="3"/>
      <c r="B12" s="49"/>
      <c r="C12" s="55"/>
      <c r="D12" s="16"/>
      <c r="E12" s="8"/>
      <c r="F12" s="12"/>
      <c r="G12" s="12"/>
      <c r="H12" s="12"/>
      <c r="I12" s="12"/>
      <c r="J12" s="17"/>
    </row>
    <row r="13" spans="1:10" x14ac:dyDescent="0.35">
      <c r="A13" s="18"/>
      <c r="B13" s="19"/>
      <c r="C13" s="20"/>
      <c r="D13" s="21"/>
      <c r="E13" s="22"/>
      <c r="F13" s="23"/>
      <c r="G13" s="23"/>
      <c r="H13" s="23"/>
      <c r="I13" s="23"/>
      <c r="J13" s="24"/>
    </row>
    <row r="14" spans="1:10" x14ac:dyDescent="0.35">
      <c r="A14" s="18"/>
      <c r="B14" s="25"/>
      <c r="C14" s="26"/>
      <c r="D14" s="27"/>
      <c r="E14" s="28"/>
      <c r="F14" s="29"/>
      <c r="G14" s="29"/>
      <c r="H14" s="29"/>
      <c r="I14" s="29"/>
      <c r="J14" s="30"/>
    </row>
    <row r="15" spans="1:10" x14ac:dyDescent="0.35">
      <c r="A15" s="18"/>
      <c r="B15" s="25"/>
      <c r="C15" s="31"/>
      <c r="D15" s="27"/>
      <c r="E15" s="28"/>
      <c r="F15" s="29"/>
      <c r="G15" s="29"/>
      <c r="H15" s="29"/>
      <c r="I15" s="29"/>
      <c r="J15" s="30"/>
    </row>
    <row r="16" spans="1:10" x14ac:dyDescent="0.35">
      <c r="A16" s="18"/>
      <c r="B16" s="25"/>
      <c r="C16" s="32"/>
      <c r="D16" s="27"/>
      <c r="E16" s="28"/>
      <c r="F16" s="29"/>
      <c r="G16" s="29"/>
      <c r="H16" s="29"/>
      <c r="I16" s="29"/>
      <c r="J16" s="30"/>
    </row>
    <row r="17" spans="1:10" x14ac:dyDescent="0.35">
      <c r="A17" s="18"/>
      <c r="B17" s="33"/>
      <c r="C17" s="34"/>
      <c r="D17" s="35"/>
      <c r="E17" s="36"/>
      <c r="F17" s="37"/>
      <c r="G17" s="37"/>
      <c r="H17" s="37"/>
      <c r="I17" s="37"/>
      <c r="J17" s="38"/>
    </row>
    <row r="18" spans="1:10" ht="15" thickBot="1" x14ac:dyDescent="0.4">
      <c r="A18" s="39"/>
      <c r="B18" s="40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2025-04-24T08:42:20Z</dcterms:modified>
</cp:coreProperties>
</file>